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filterPrivacy="1" defaultThemeVersion="124226"/>
  <xr:revisionPtr revIDLastSave="0" documentId="13_ncr:1_{212CAD7D-91C2-2842-966D-28C1E88C0A5A}" xr6:coauthVersionLast="36" xr6:coauthVersionMax="36" xr10:uidLastSave="{00000000-0000-0000-0000-000000000000}"/>
  <bookViews>
    <workbookView xWindow="820" yWindow="460" windowWidth="27980" windowHeight="175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Лист1!$B$3:$B$48</definedName>
  </definedNames>
  <calcPr calcId="181029"/>
</workbook>
</file>

<file path=xl/calcChain.xml><?xml version="1.0" encoding="utf-8"?>
<calcChain xmlns="http://schemas.openxmlformats.org/spreadsheetml/2006/main">
  <c r="H48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" i="1"/>
  <c r="A10" i="1"/>
  <c r="A11" i="1" s="1"/>
  <c r="A12" i="1" s="1"/>
  <c r="A14" i="1"/>
  <c r="A15" i="1" s="1"/>
  <c r="A16" i="1" s="1"/>
  <c r="A18" i="1"/>
  <c r="A19" i="1"/>
  <c r="A20" i="1" s="1"/>
  <c r="A22" i="1"/>
  <c r="A23" i="1"/>
  <c r="A24" i="1"/>
  <c r="A26" i="1"/>
  <c r="A27" i="1"/>
  <c r="A28" i="1"/>
  <c r="A30" i="1"/>
  <c r="A31" i="1" s="1"/>
  <c r="A32" i="1" s="1"/>
  <c r="A34" i="1"/>
  <c r="A35" i="1"/>
  <c r="A36" i="1" s="1"/>
  <c r="A38" i="1"/>
  <c r="A39" i="1"/>
  <c r="A40" i="1"/>
  <c r="A42" i="1"/>
  <c r="A43" i="1"/>
  <c r="A44" i="1"/>
  <c r="A46" i="1"/>
  <c r="A47" i="1" s="1"/>
  <c r="A6" i="1" l="1"/>
  <c r="A7" i="1" s="1"/>
  <c r="A8" i="1" s="1"/>
</calcChain>
</file>

<file path=xl/sharedStrings.xml><?xml version="1.0" encoding="utf-8"?>
<sst xmlns="http://schemas.openxmlformats.org/spreadsheetml/2006/main" count="182" uniqueCount="79">
  <si>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</si>
  <si>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</si>
  <si>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</si>
  <si>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</si>
  <si>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</si>
  <si>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</si>
  <si>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</si>
  <si>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</si>
  <si>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</si>
  <si>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</si>
  <si>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</si>
  <si>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</si>
  <si>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</si>
  <si>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</si>
  <si>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</si>
  <si>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</si>
  <si>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</si>
  <si>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</si>
  <si>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</si>
  <si>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</si>
  <si>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</si>
  <si>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</si>
  <si>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</si>
  <si>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</si>
  <si>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</si>
  <si>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</si>
  <si>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</si>
  <si>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</si>
  <si>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</si>
  <si>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</si>
  <si>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</si>
  <si>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</si>
  <si>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</si>
  <si>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</si>
  <si>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</si>
  <si>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</si>
  <si>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</si>
  <si>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</si>
  <si>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</si>
  <si>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</si>
  <si>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</si>
  <si>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</si>
  <si>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</si>
  <si>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</si>
  <si>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</si>
  <si>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</si>
  <si>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</si>
  <si>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</si>
  <si>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</si>
  <si>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</si>
  <si>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</si>
  <si>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</si>
  <si>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</si>
  <si>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</si>
  <si>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</si>
  <si>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</si>
  <si>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</si>
  <si>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</si>
  <si>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</si>
  <si>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</si>
  <si>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</si>
  <si>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</si>
  <si>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</si>
  <si>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</si>
  <si>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</si>
  <si>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Пробирка к полумикроосмометру (многократного применения) -150 мкл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</si>
  <si>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</si>
  <si>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</si>
  <si>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</si>
  <si>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</si>
  <si>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</si>
  <si>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</si>
  <si>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</si>
  <si>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Криомешок на 940 мл</t>
  </si>
  <si>
    <t>Набор расходных материалов для аппарата Amicus</t>
  </si>
  <si>
    <t>Набор расходных материалов для плазмафереза на аппарате Autopheresis-C A-200</t>
  </si>
  <si>
    <t xml:space="preserve">шт </t>
  </si>
  <si>
    <t>Лейкопластырь гипоаллерненный</t>
  </si>
  <si>
    <t xml:space="preserve">Лейкопластырь гипоаллерненный на тканевой основе в рулонах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</si>
</sst>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4" fillId="0" borderId="0" xfId="0" applyNumberFormat="1" applyFont="1" applyFill="1"/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/>
    <xf numFmtId="164" fontId="6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/>
  </cellXfs>
  <cellStyles count="6">
    <cellStyle name="Обычный" xfId="0" builtinId="0"/>
    <cellStyle name="Обычный 115" xfId="5" xr:uid="{00000000-0005-0000-0000-000001000000}"/>
    <cellStyle name="Обычный 44_Копия План ГЗ в УЗ" xfId="4" xr:uid="{00000000-0005-0000-0000-000002000000}"/>
    <cellStyle name="Обычный 54_Копия План ГЗ в УЗ" xfId="3" xr:uid="{00000000-0005-0000-0000-000003000000}"/>
    <cellStyle name="Обычный 66_Копия План ГЗ в УЗ" xfId="2" xr:uid="{00000000-0005-0000-0000-000004000000}"/>
    <cellStyle name="Обычный 67_Копия План ГЗ в УЗ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P48"/>
  <sheetViews>
    <sheetView tabSelected="1" zoomScale="109" zoomScaleNormal="121" workbookViewId="0">
      <pane ySplit="4" topLeftCell="A5" activePane="bottomLeft" state="frozen"/>
      <selection pane="bottomLeft" activeCell="H6" sqref="H6"/>
    </sheetView>
  </sheetViews>
  <sheetFormatPr baseColWidth="10" defaultColWidth="6.6640625" defaultRowHeight="16"/>
  <cols>
    <col min="1" max="1" width="4.1640625" style="1" bestFit="1" customWidth="1"/>
    <col min="2" max="2" width="36.5" style="2" customWidth="1"/>
    <col min="3" max="3" width="34.83203125" style="3" customWidth="1"/>
    <col min="4" max="4" width="11.6640625" style="4" customWidth="1"/>
    <col min="5" max="5" width="5.5" style="5" customWidth="1"/>
    <col min="6" max="6" width="7.83203125" style="5" customWidth="1"/>
    <col min="7" max="7" width="8.83203125" style="5" customWidth="1"/>
    <col min="8" max="8" width="13.5" style="28" customWidth="1"/>
    <col min="9" max="198" width="6.6640625" style="5"/>
    <col min="199" max="16384" width="6.6640625" style="8"/>
  </cols>
  <sheetData>
    <row r="2" spans="1:198">
      <c r="F2" s="6" t="s">
        <v>45</v>
      </c>
      <c r="G2" s="6"/>
      <c r="H2" s="7"/>
    </row>
    <row r="3" spans="1:198">
      <c r="A3" s="9"/>
      <c r="B3" s="10"/>
      <c r="C3" s="11"/>
      <c r="D3" s="10"/>
      <c r="E3" s="10"/>
      <c r="F3" s="10"/>
      <c r="G3" s="10"/>
      <c r="H3" s="12"/>
    </row>
    <row r="4" spans="1:198" ht="39">
      <c r="A4" s="13" t="s">
        <v>38</v>
      </c>
      <c r="B4" s="13" t="s">
        <v>39</v>
      </c>
      <c r="C4" s="13" t="s">
        <v>40</v>
      </c>
      <c r="D4" s="13" t="s">
        <v>41</v>
      </c>
      <c r="E4" s="13" t="s">
        <v>0</v>
      </c>
      <c r="F4" s="13" t="s">
        <v>42</v>
      </c>
      <c r="G4" s="13" t="s">
        <v>43</v>
      </c>
      <c r="H4" s="14" t="s">
        <v>44</v>
      </c>
    </row>
    <row r="5" spans="1:198" ht="31" customHeight="1">
      <c r="A5" s="15">
        <v>1</v>
      </c>
      <c r="B5" s="16" t="s">
        <v>73</v>
      </c>
      <c r="C5" s="17" t="s">
        <v>73</v>
      </c>
      <c r="D5" s="15" t="s">
        <v>4</v>
      </c>
      <c r="E5" s="15" t="s">
        <v>1</v>
      </c>
      <c r="F5" s="15">
        <v>85</v>
      </c>
      <c r="G5" s="18">
        <v>18000</v>
      </c>
      <c r="H5" s="19">
        <f>F5*G5</f>
        <v>1530000</v>
      </c>
    </row>
    <row r="6" spans="1:198" ht="28" customHeight="1">
      <c r="A6" s="15">
        <f>A5+1</f>
        <v>2</v>
      </c>
      <c r="B6" s="16" t="s">
        <v>74</v>
      </c>
      <c r="C6" s="16" t="s">
        <v>74</v>
      </c>
      <c r="D6" s="15" t="s">
        <v>4</v>
      </c>
      <c r="E6" s="15" t="s">
        <v>16</v>
      </c>
      <c r="F6" s="15">
        <v>10</v>
      </c>
      <c r="G6" s="18">
        <v>118000</v>
      </c>
      <c r="H6" s="19">
        <f t="shared" ref="H6:H47" si="0">F6*G6</f>
        <v>1180000</v>
      </c>
    </row>
    <row r="7" spans="1:198" ht="27" customHeight="1">
      <c r="A7" s="15">
        <f>A6+1</f>
        <v>3</v>
      </c>
      <c r="B7" s="16" t="s">
        <v>75</v>
      </c>
      <c r="C7" s="16" t="s">
        <v>75</v>
      </c>
      <c r="D7" s="15" t="s">
        <v>4</v>
      </c>
      <c r="E7" s="15" t="s">
        <v>16</v>
      </c>
      <c r="F7" s="15">
        <v>50</v>
      </c>
      <c r="G7" s="18">
        <v>14650</v>
      </c>
      <c r="H7" s="19">
        <f t="shared" si="0"/>
        <v>732500</v>
      </c>
    </row>
    <row r="8" spans="1:198" ht="32" customHeight="1">
      <c r="A8" s="15">
        <f t="shared" ref="A8:A44" si="1">A7+1</f>
        <v>4</v>
      </c>
      <c r="B8" s="16" t="s">
        <v>5</v>
      </c>
      <c r="C8" s="17" t="s">
        <v>6</v>
      </c>
      <c r="D8" s="15" t="s">
        <v>4</v>
      </c>
      <c r="E8" s="20" t="s">
        <v>7</v>
      </c>
      <c r="F8" s="20">
        <v>50</v>
      </c>
      <c r="G8" s="18">
        <v>22.94</v>
      </c>
      <c r="H8" s="19">
        <f t="shared" si="0"/>
        <v>1147</v>
      </c>
      <c r="GI8" s="8"/>
      <c r="GJ8" s="8"/>
      <c r="GK8" s="8"/>
      <c r="GL8" s="8"/>
      <c r="GM8" s="8"/>
      <c r="GN8" s="8"/>
      <c r="GO8" s="8"/>
      <c r="GP8" s="8"/>
    </row>
    <row r="9" spans="1:198" ht="24" customHeight="1">
      <c r="A9" s="15">
        <v>2</v>
      </c>
      <c r="B9" s="16" t="s">
        <v>47</v>
      </c>
      <c r="C9" s="16" t="s">
        <v>47</v>
      </c>
      <c r="D9" s="15" t="s">
        <v>4</v>
      </c>
      <c r="E9" s="20" t="s">
        <v>7</v>
      </c>
      <c r="F9" s="20">
        <v>200</v>
      </c>
      <c r="G9" s="18">
        <v>43.63</v>
      </c>
      <c r="H9" s="19">
        <f t="shared" si="0"/>
        <v>8726</v>
      </c>
      <c r="GI9" s="8"/>
      <c r="GJ9" s="8"/>
      <c r="GK9" s="8"/>
      <c r="GL9" s="8"/>
      <c r="GM9" s="8"/>
      <c r="GN9" s="8"/>
      <c r="GO9" s="8"/>
      <c r="GP9" s="8"/>
    </row>
    <row r="10" spans="1:198" ht="39">
      <c r="A10" s="15">
        <f t="shared" ref="A10:A11" si="2">A9+1</f>
        <v>3</v>
      </c>
      <c r="B10" s="16" t="s">
        <v>65</v>
      </c>
      <c r="C10" s="17" t="s">
        <v>48</v>
      </c>
      <c r="D10" s="15" t="s">
        <v>4</v>
      </c>
      <c r="E10" s="20" t="s">
        <v>3</v>
      </c>
      <c r="F10" s="21">
        <v>1</v>
      </c>
      <c r="G10" s="18">
        <v>181651</v>
      </c>
      <c r="H10" s="19">
        <f t="shared" si="0"/>
        <v>181651</v>
      </c>
      <c r="GI10" s="8"/>
      <c r="GJ10" s="8"/>
      <c r="GK10" s="8"/>
      <c r="GL10" s="8"/>
      <c r="GM10" s="8"/>
      <c r="GN10" s="8"/>
      <c r="GO10" s="8"/>
      <c r="GP10" s="8"/>
    </row>
    <row r="11" spans="1:198" ht="31" customHeight="1">
      <c r="A11" s="15">
        <f t="shared" si="2"/>
        <v>4</v>
      </c>
      <c r="B11" s="16" t="s">
        <v>10</v>
      </c>
      <c r="C11" s="17" t="s">
        <v>10</v>
      </c>
      <c r="D11" s="15" t="s">
        <v>4</v>
      </c>
      <c r="E11" s="20" t="s">
        <v>2</v>
      </c>
      <c r="F11" s="21">
        <v>5</v>
      </c>
      <c r="G11" s="18">
        <v>1200</v>
      </c>
      <c r="H11" s="19">
        <f t="shared" si="0"/>
        <v>6000</v>
      </c>
      <c r="GI11" s="8"/>
      <c r="GJ11" s="8"/>
      <c r="GK11" s="8"/>
      <c r="GL11" s="8"/>
      <c r="GM11" s="8"/>
      <c r="GN11" s="8"/>
      <c r="GO11" s="8"/>
      <c r="GP11" s="8"/>
    </row>
    <row r="12" spans="1:198" ht="29" customHeight="1">
      <c r="A12" s="15">
        <f t="shared" si="1"/>
        <v>5</v>
      </c>
      <c r="B12" s="16" t="s">
        <v>11</v>
      </c>
      <c r="C12" s="17" t="s">
        <v>11</v>
      </c>
      <c r="D12" s="15" t="s">
        <v>4</v>
      </c>
      <c r="E12" s="20" t="s">
        <v>2</v>
      </c>
      <c r="F12" s="21">
        <v>5</v>
      </c>
      <c r="G12" s="18">
        <v>1200</v>
      </c>
      <c r="H12" s="19">
        <f t="shared" si="0"/>
        <v>6000</v>
      </c>
      <c r="GI12" s="8"/>
      <c r="GJ12" s="8"/>
      <c r="GK12" s="8"/>
      <c r="GL12" s="8"/>
      <c r="GM12" s="8"/>
      <c r="GN12" s="8"/>
      <c r="GO12" s="8"/>
      <c r="GP12" s="8"/>
    </row>
    <row r="13" spans="1:198" ht="27" customHeight="1">
      <c r="A13" s="15">
        <v>3</v>
      </c>
      <c r="B13" s="16" t="s">
        <v>49</v>
      </c>
      <c r="C13" s="17" t="s">
        <v>12</v>
      </c>
      <c r="D13" s="15" t="s">
        <v>4</v>
      </c>
      <c r="E13" s="20" t="s">
        <v>7</v>
      </c>
      <c r="F13" s="20">
        <v>20</v>
      </c>
      <c r="G13" s="18">
        <v>13.67</v>
      </c>
      <c r="H13" s="19">
        <f t="shared" si="0"/>
        <v>273.39999999999998</v>
      </c>
      <c r="GI13" s="8"/>
      <c r="GJ13" s="8"/>
      <c r="GK13" s="8"/>
      <c r="GL13" s="8"/>
      <c r="GM13" s="8"/>
      <c r="GN13" s="8"/>
      <c r="GO13" s="8"/>
      <c r="GP13" s="8"/>
    </row>
    <row r="14" spans="1:198" ht="27" customHeight="1">
      <c r="A14" s="15">
        <f t="shared" ref="A14:A15" si="3">A13+1</f>
        <v>4</v>
      </c>
      <c r="B14" s="16" t="s">
        <v>13</v>
      </c>
      <c r="C14" s="17" t="s">
        <v>14</v>
      </c>
      <c r="D14" s="15" t="s">
        <v>4</v>
      </c>
      <c r="E14" s="20" t="s">
        <v>7</v>
      </c>
      <c r="F14" s="20">
        <v>20</v>
      </c>
      <c r="G14" s="18">
        <v>720</v>
      </c>
      <c r="H14" s="19">
        <f t="shared" si="0"/>
        <v>14400</v>
      </c>
      <c r="GI14" s="8"/>
      <c r="GJ14" s="8"/>
      <c r="GK14" s="8"/>
      <c r="GL14" s="8"/>
      <c r="GM14" s="8"/>
      <c r="GN14" s="8"/>
      <c r="GO14" s="8"/>
      <c r="GP14" s="8"/>
    </row>
    <row r="15" spans="1:198" ht="29" customHeight="1">
      <c r="A15" s="15">
        <f t="shared" si="3"/>
        <v>5</v>
      </c>
      <c r="B15" s="16" t="s">
        <v>50</v>
      </c>
      <c r="C15" s="17" t="s">
        <v>51</v>
      </c>
      <c r="D15" s="15" t="s">
        <v>4</v>
      </c>
      <c r="E15" s="20" t="s">
        <v>9</v>
      </c>
      <c r="F15" s="21">
        <v>50</v>
      </c>
      <c r="G15" s="18">
        <v>299.2</v>
      </c>
      <c r="H15" s="19">
        <f t="shared" si="0"/>
        <v>14960</v>
      </c>
      <c r="GI15" s="8"/>
      <c r="GJ15" s="8"/>
      <c r="GK15" s="8"/>
      <c r="GL15" s="8"/>
      <c r="GM15" s="8"/>
      <c r="GN15" s="8"/>
      <c r="GO15" s="8"/>
      <c r="GP15" s="8"/>
    </row>
    <row r="16" spans="1:198" ht="29" customHeight="1">
      <c r="A16" s="15">
        <f t="shared" si="1"/>
        <v>6</v>
      </c>
      <c r="B16" s="16" t="s">
        <v>15</v>
      </c>
      <c r="C16" s="17" t="s">
        <v>15</v>
      </c>
      <c r="D16" s="15" t="s">
        <v>4</v>
      </c>
      <c r="E16" s="20" t="s">
        <v>16</v>
      </c>
      <c r="F16" s="21">
        <v>3</v>
      </c>
      <c r="G16" s="18">
        <v>2163.8000000000002</v>
      </c>
      <c r="H16" s="19">
        <f t="shared" si="0"/>
        <v>6491.4000000000005</v>
      </c>
      <c r="GI16" s="8"/>
      <c r="GJ16" s="8"/>
      <c r="GK16" s="8"/>
      <c r="GL16" s="8"/>
      <c r="GM16" s="8"/>
      <c r="GN16" s="8"/>
      <c r="GO16" s="8"/>
      <c r="GP16" s="8"/>
    </row>
    <row r="17" spans="1:198" ht="29" customHeight="1">
      <c r="A17" s="15">
        <v>4</v>
      </c>
      <c r="B17" s="16" t="s">
        <v>52</v>
      </c>
      <c r="C17" s="17" t="s">
        <v>52</v>
      </c>
      <c r="D17" s="15" t="s">
        <v>4</v>
      </c>
      <c r="E17" s="20" t="s">
        <v>3</v>
      </c>
      <c r="F17" s="21">
        <v>6</v>
      </c>
      <c r="G17" s="18">
        <v>55888</v>
      </c>
      <c r="H17" s="19">
        <f t="shared" si="0"/>
        <v>335328</v>
      </c>
      <c r="GI17" s="8"/>
      <c r="GJ17" s="8"/>
      <c r="GK17" s="8"/>
      <c r="GL17" s="8"/>
      <c r="GM17" s="8"/>
      <c r="GN17" s="8"/>
      <c r="GO17" s="8"/>
      <c r="GP17" s="8"/>
    </row>
    <row r="18" spans="1:198" ht="29" customHeight="1">
      <c r="A18" s="15">
        <f t="shared" ref="A18:A19" si="4">A17+1</f>
        <v>5</v>
      </c>
      <c r="B18" s="16" t="s">
        <v>17</v>
      </c>
      <c r="C18" s="17" t="s">
        <v>17</v>
      </c>
      <c r="D18" s="15" t="s">
        <v>4</v>
      </c>
      <c r="E18" s="20" t="s">
        <v>1</v>
      </c>
      <c r="F18" s="21">
        <v>20</v>
      </c>
      <c r="G18" s="18">
        <v>1850</v>
      </c>
      <c r="H18" s="19">
        <f t="shared" si="0"/>
        <v>37000</v>
      </c>
      <c r="GI18" s="8"/>
      <c r="GJ18" s="8"/>
      <c r="GK18" s="8"/>
      <c r="GL18" s="8"/>
      <c r="GM18" s="8"/>
      <c r="GN18" s="8"/>
      <c r="GO18" s="8"/>
      <c r="GP18" s="8"/>
    </row>
    <row r="19" spans="1:198" ht="322" customHeight="1">
      <c r="A19" s="15">
        <f t="shared" si="4"/>
        <v>6</v>
      </c>
      <c r="B19" s="16" t="s">
        <v>53</v>
      </c>
      <c r="C19" s="22" t="s">
        <v>54</v>
      </c>
      <c r="D19" s="15" t="s">
        <v>4</v>
      </c>
      <c r="E19" s="20" t="s">
        <v>76</v>
      </c>
      <c r="F19" s="21">
        <v>2</v>
      </c>
      <c r="G19" s="18">
        <v>37000</v>
      </c>
      <c r="H19" s="19">
        <f t="shared" si="0"/>
        <v>74000</v>
      </c>
      <c r="GI19" s="8"/>
      <c r="GJ19" s="8"/>
      <c r="GK19" s="8"/>
      <c r="GL19" s="8"/>
      <c r="GM19" s="8"/>
      <c r="GN19" s="8"/>
      <c r="GO19" s="8"/>
      <c r="GP19" s="8"/>
    </row>
    <row r="20" spans="1:198" ht="28" customHeight="1">
      <c r="A20" s="15">
        <f t="shared" si="1"/>
        <v>7</v>
      </c>
      <c r="B20" s="16" t="s">
        <v>18</v>
      </c>
      <c r="C20" s="17" t="s">
        <v>18</v>
      </c>
      <c r="D20" s="15" t="s">
        <v>4</v>
      </c>
      <c r="E20" s="20" t="s">
        <v>3</v>
      </c>
      <c r="F20" s="21">
        <v>4</v>
      </c>
      <c r="G20" s="18">
        <v>2080</v>
      </c>
      <c r="H20" s="19">
        <f t="shared" si="0"/>
        <v>8320</v>
      </c>
      <c r="GI20" s="8"/>
      <c r="GJ20" s="8"/>
      <c r="GK20" s="8"/>
      <c r="GL20" s="8"/>
      <c r="GM20" s="8"/>
      <c r="GN20" s="8"/>
      <c r="GO20" s="8"/>
      <c r="GP20" s="8"/>
    </row>
    <row r="21" spans="1:198" ht="26">
      <c r="A21" s="15">
        <v>5</v>
      </c>
      <c r="B21" s="16" t="s">
        <v>66</v>
      </c>
      <c r="C21" s="17" t="s">
        <v>19</v>
      </c>
      <c r="D21" s="15" t="s">
        <v>4</v>
      </c>
      <c r="E21" s="20" t="s">
        <v>2</v>
      </c>
      <c r="F21" s="21">
        <v>1</v>
      </c>
      <c r="G21" s="18">
        <v>33480</v>
      </c>
      <c r="H21" s="19">
        <f t="shared" si="0"/>
        <v>33480</v>
      </c>
      <c r="GI21" s="8"/>
      <c r="GJ21" s="8"/>
      <c r="GK21" s="8"/>
      <c r="GL21" s="8"/>
      <c r="GM21" s="8"/>
      <c r="GN21" s="8"/>
      <c r="GO21" s="8"/>
      <c r="GP21" s="8"/>
    </row>
    <row r="22" spans="1:198" ht="26">
      <c r="A22" s="15">
        <f t="shared" ref="A22:A23" si="5">A21+1</f>
        <v>6</v>
      </c>
      <c r="B22" s="16" t="s">
        <v>67</v>
      </c>
      <c r="C22" s="17" t="s">
        <v>20</v>
      </c>
      <c r="D22" s="15" t="s">
        <v>4</v>
      </c>
      <c r="E22" s="20" t="s">
        <v>9</v>
      </c>
      <c r="F22" s="21">
        <v>200</v>
      </c>
      <c r="G22" s="18">
        <v>134</v>
      </c>
      <c r="H22" s="19">
        <f t="shared" si="0"/>
        <v>26800</v>
      </c>
      <c r="GI22" s="8"/>
      <c r="GJ22" s="8"/>
      <c r="GK22" s="8"/>
      <c r="GL22" s="8"/>
      <c r="GM22" s="8"/>
      <c r="GN22" s="8"/>
      <c r="GO22" s="8"/>
      <c r="GP22" s="8"/>
    </row>
    <row r="23" spans="1:198" ht="26">
      <c r="A23" s="15">
        <f t="shared" si="5"/>
        <v>7</v>
      </c>
      <c r="B23" s="16" t="s">
        <v>21</v>
      </c>
      <c r="C23" s="17" t="s">
        <v>21</v>
      </c>
      <c r="D23" s="15" t="s">
        <v>4</v>
      </c>
      <c r="E23" s="20" t="s">
        <v>8</v>
      </c>
      <c r="F23" s="20">
        <v>1</v>
      </c>
      <c r="G23" s="18">
        <v>2300</v>
      </c>
      <c r="H23" s="19">
        <f t="shared" si="0"/>
        <v>2300</v>
      </c>
      <c r="GI23" s="8"/>
      <c r="GJ23" s="8"/>
      <c r="GK23" s="8"/>
      <c r="GL23" s="8"/>
      <c r="GM23" s="8"/>
      <c r="GN23" s="8"/>
      <c r="GO23" s="8"/>
      <c r="GP23" s="8"/>
    </row>
    <row r="24" spans="1:198" ht="26">
      <c r="A24" s="15">
        <f t="shared" si="1"/>
        <v>8</v>
      </c>
      <c r="B24" s="16" t="s">
        <v>22</v>
      </c>
      <c r="C24" s="23" t="s">
        <v>23</v>
      </c>
      <c r="D24" s="15" t="s">
        <v>4</v>
      </c>
      <c r="E24" s="20" t="s">
        <v>1</v>
      </c>
      <c r="F24" s="20">
        <v>15</v>
      </c>
      <c r="G24" s="18">
        <v>1150</v>
      </c>
      <c r="H24" s="19">
        <f t="shared" si="0"/>
        <v>17250</v>
      </c>
      <c r="GI24" s="8"/>
      <c r="GJ24" s="8"/>
      <c r="GK24" s="8"/>
      <c r="GL24" s="8"/>
      <c r="GM24" s="8"/>
      <c r="GN24" s="8"/>
      <c r="GO24" s="8"/>
      <c r="GP24" s="8"/>
    </row>
    <row r="25" spans="1:198" ht="26">
      <c r="A25" s="15">
        <v>6</v>
      </c>
      <c r="B25" s="16" t="s">
        <v>24</v>
      </c>
      <c r="C25" s="23" t="s">
        <v>25</v>
      </c>
      <c r="D25" s="15" t="s">
        <v>4</v>
      </c>
      <c r="E25" s="20" t="s">
        <v>1</v>
      </c>
      <c r="F25" s="20">
        <v>5000</v>
      </c>
      <c r="G25" s="18">
        <v>6.6</v>
      </c>
      <c r="H25" s="19">
        <f t="shared" si="0"/>
        <v>33000</v>
      </c>
      <c r="GI25" s="8"/>
      <c r="GJ25" s="8"/>
      <c r="GK25" s="8"/>
      <c r="GL25" s="8"/>
      <c r="GM25" s="8"/>
      <c r="GN25" s="8"/>
      <c r="GO25" s="8"/>
      <c r="GP25" s="8"/>
    </row>
    <row r="26" spans="1:198" ht="26">
      <c r="A26" s="15">
        <f t="shared" ref="A26:A27" si="6">A25+1</f>
        <v>7</v>
      </c>
      <c r="B26" s="16" t="s">
        <v>26</v>
      </c>
      <c r="C26" s="17" t="s">
        <v>26</v>
      </c>
      <c r="D26" s="15" t="s">
        <v>4</v>
      </c>
      <c r="E26" s="20" t="s">
        <v>1</v>
      </c>
      <c r="F26" s="20">
        <v>10</v>
      </c>
      <c r="G26" s="18">
        <v>445</v>
      </c>
      <c r="H26" s="19">
        <f t="shared" si="0"/>
        <v>4450</v>
      </c>
      <c r="GI26" s="8"/>
      <c r="GJ26" s="8"/>
      <c r="GK26" s="8"/>
      <c r="GL26" s="8"/>
      <c r="GM26" s="8"/>
      <c r="GN26" s="8"/>
      <c r="GO26" s="8"/>
      <c r="GP26" s="8"/>
    </row>
    <row r="27" spans="1:198" ht="26">
      <c r="A27" s="15">
        <f t="shared" si="6"/>
        <v>8</v>
      </c>
      <c r="B27" s="16" t="s">
        <v>68</v>
      </c>
      <c r="C27" s="17" t="s">
        <v>27</v>
      </c>
      <c r="D27" s="15" t="s">
        <v>4</v>
      </c>
      <c r="E27" s="20" t="s">
        <v>1</v>
      </c>
      <c r="F27" s="20">
        <v>20</v>
      </c>
      <c r="G27" s="18">
        <v>1296</v>
      </c>
      <c r="H27" s="19">
        <f t="shared" si="0"/>
        <v>25920</v>
      </c>
      <c r="GI27" s="8"/>
      <c r="GJ27" s="8"/>
      <c r="GK27" s="8"/>
      <c r="GL27" s="8"/>
      <c r="GM27" s="8"/>
      <c r="GN27" s="8"/>
      <c r="GO27" s="8"/>
      <c r="GP27" s="8"/>
    </row>
    <row r="28" spans="1:198" ht="26">
      <c r="A28" s="15">
        <f t="shared" si="1"/>
        <v>9</v>
      </c>
      <c r="B28" s="16" t="s">
        <v>55</v>
      </c>
      <c r="C28" s="17" t="s">
        <v>55</v>
      </c>
      <c r="D28" s="15" t="s">
        <v>4</v>
      </c>
      <c r="E28" s="20" t="s">
        <v>1</v>
      </c>
      <c r="F28" s="20">
        <v>50</v>
      </c>
      <c r="G28" s="18">
        <v>2016.3</v>
      </c>
      <c r="H28" s="19">
        <f t="shared" si="0"/>
        <v>100815</v>
      </c>
      <c r="GI28" s="8"/>
      <c r="GJ28" s="8"/>
      <c r="GK28" s="8"/>
      <c r="GL28" s="8"/>
      <c r="GM28" s="8"/>
      <c r="GN28" s="8"/>
      <c r="GO28" s="8"/>
      <c r="GP28" s="8"/>
    </row>
    <row r="29" spans="1:198" ht="26">
      <c r="A29" s="15">
        <v>7</v>
      </c>
      <c r="B29" s="16" t="s">
        <v>69</v>
      </c>
      <c r="C29" s="17" t="s">
        <v>56</v>
      </c>
      <c r="D29" s="15" t="s">
        <v>4</v>
      </c>
      <c r="E29" s="20" t="s">
        <v>1</v>
      </c>
      <c r="F29" s="20">
        <v>12000</v>
      </c>
      <c r="G29" s="18">
        <v>16</v>
      </c>
      <c r="H29" s="19">
        <f t="shared" si="0"/>
        <v>192000</v>
      </c>
      <c r="GI29" s="8"/>
      <c r="GJ29" s="8"/>
      <c r="GK29" s="8"/>
      <c r="GL29" s="8"/>
      <c r="GM29" s="8"/>
      <c r="GN29" s="8"/>
      <c r="GO29" s="8"/>
      <c r="GP29" s="8"/>
    </row>
    <row r="30" spans="1:198" ht="26">
      <c r="A30" s="15">
        <f t="shared" ref="A30:A31" si="7">A29+1</f>
        <v>8</v>
      </c>
      <c r="B30" s="16" t="s">
        <v>77</v>
      </c>
      <c r="C30" s="17" t="s">
        <v>78</v>
      </c>
      <c r="D30" s="15" t="s">
        <v>4</v>
      </c>
      <c r="E30" s="20" t="s">
        <v>1</v>
      </c>
      <c r="F30" s="20">
        <v>1000</v>
      </c>
      <c r="G30" s="18">
        <v>150</v>
      </c>
      <c r="H30" s="19">
        <f t="shared" si="0"/>
        <v>150000</v>
      </c>
      <c r="GI30" s="8"/>
      <c r="GJ30" s="8"/>
      <c r="GK30" s="8"/>
      <c r="GL30" s="8"/>
      <c r="GM30" s="8"/>
      <c r="GN30" s="8"/>
      <c r="GO30" s="8"/>
      <c r="GP30" s="8"/>
    </row>
    <row r="31" spans="1:198" ht="26">
      <c r="A31" s="15">
        <f t="shared" si="7"/>
        <v>9</v>
      </c>
      <c r="B31" s="16" t="s">
        <v>28</v>
      </c>
      <c r="C31" s="17" t="s">
        <v>28</v>
      </c>
      <c r="D31" s="15" t="s">
        <v>4</v>
      </c>
      <c r="E31" s="20" t="s">
        <v>9</v>
      </c>
      <c r="F31" s="20">
        <v>200</v>
      </c>
      <c r="G31" s="18">
        <v>485.19</v>
      </c>
      <c r="H31" s="19">
        <f t="shared" si="0"/>
        <v>97038</v>
      </c>
      <c r="GI31" s="8"/>
      <c r="GJ31" s="8"/>
      <c r="GK31" s="8"/>
      <c r="GL31" s="8"/>
      <c r="GM31" s="8"/>
      <c r="GN31" s="8"/>
      <c r="GO31" s="8"/>
      <c r="GP31" s="8"/>
    </row>
    <row r="32" spans="1:198" ht="26">
      <c r="A32" s="15">
        <f t="shared" si="1"/>
        <v>10</v>
      </c>
      <c r="B32" s="16" t="s">
        <v>57</v>
      </c>
      <c r="C32" s="17" t="s">
        <v>57</v>
      </c>
      <c r="D32" s="15" t="s">
        <v>4</v>
      </c>
      <c r="E32" s="20" t="s">
        <v>8</v>
      </c>
      <c r="F32" s="20">
        <v>10</v>
      </c>
      <c r="G32" s="18">
        <v>3240</v>
      </c>
      <c r="H32" s="19">
        <f t="shared" si="0"/>
        <v>32400</v>
      </c>
    </row>
    <row r="33" spans="1:8" ht="26">
      <c r="A33" s="15">
        <v>8</v>
      </c>
      <c r="B33" s="16" t="s">
        <v>58</v>
      </c>
      <c r="C33" s="17" t="s">
        <v>58</v>
      </c>
      <c r="D33" s="15" t="s">
        <v>4</v>
      </c>
      <c r="E33" s="20" t="s">
        <v>1</v>
      </c>
      <c r="F33" s="20">
        <v>1000</v>
      </c>
      <c r="G33" s="18">
        <v>2.5</v>
      </c>
      <c r="H33" s="19">
        <f t="shared" si="0"/>
        <v>2500</v>
      </c>
    </row>
    <row r="34" spans="1:8" ht="26">
      <c r="A34" s="15">
        <f t="shared" ref="A34:A35" si="8">A33+1</f>
        <v>9</v>
      </c>
      <c r="B34" s="16" t="s">
        <v>59</v>
      </c>
      <c r="C34" s="17" t="s">
        <v>29</v>
      </c>
      <c r="D34" s="15" t="s">
        <v>4</v>
      </c>
      <c r="E34" s="20" t="s">
        <v>1</v>
      </c>
      <c r="F34" s="20">
        <v>1000</v>
      </c>
      <c r="G34" s="18">
        <v>22.75</v>
      </c>
      <c r="H34" s="19">
        <f t="shared" si="0"/>
        <v>22750</v>
      </c>
    </row>
    <row r="35" spans="1:8" ht="26">
      <c r="A35" s="15">
        <f t="shared" si="8"/>
        <v>10</v>
      </c>
      <c r="B35" s="16" t="s">
        <v>30</v>
      </c>
      <c r="C35" s="17" t="s">
        <v>30</v>
      </c>
      <c r="D35" s="15" t="s">
        <v>4</v>
      </c>
      <c r="E35" s="20" t="s">
        <v>1</v>
      </c>
      <c r="F35" s="20">
        <v>600</v>
      </c>
      <c r="G35" s="18">
        <v>4.0599999999999996</v>
      </c>
      <c r="H35" s="19">
        <f t="shared" si="0"/>
        <v>2435.9999999999995</v>
      </c>
    </row>
    <row r="36" spans="1:8" ht="26">
      <c r="A36" s="15">
        <f t="shared" si="1"/>
        <v>11</v>
      </c>
      <c r="B36" s="16" t="s">
        <v>60</v>
      </c>
      <c r="C36" s="17" t="s">
        <v>61</v>
      </c>
      <c r="D36" s="15" t="s">
        <v>4</v>
      </c>
      <c r="E36" s="20" t="s">
        <v>2</v>
      </c>
      <c r="F36" s="20">
        <v>600</v>
      </c>
      <c r="G36" s="18">
        <v>8.4</v>
      </c>
      <c r="H36" s="19">
        <f t="shared" si="0"/>
        <v>5040</v>
      </c>
    </row>
    <row r="37" spans="1:8" ht="26">
      <c r="A37" s="15">
        <v>9</v>
      </c>
      <c r="B37" s="16" t="s">
        <v>31</v>
      </c>
      <c r="C37" s="17" t="s">
        <v>31</v>
      </c>
      <c r="D37" s="15" t="s">
        <v>4</v>
      </c>
      <c r="E37" s="20" t="s">
        <v>1</v>
      </c>
      <c r="F37" s="20">
        <v>3</v>
      </c>
      <c r="G37" s="18">
        <v>438</v>
      </c>
      <c r="H37" s="19">
        <f t="shared" si="0"/>
        <v>1314</v>
      </c>
    </row>
    <row r="38" spans="1:8" ht="26">
      <c r="A38" s="15">
        <f t="shared" ref="A38:A39" si="9">A37+1</f>
        <v>10</v>
      </c>
      <c r="B38" s="16" t="s">
        <v>32</v>
      </c>
      <c r="C38" s="17" t="s">
        <v>32</v>
      </c>
      <c r="D38" s="15" t="s">
        <v>4</v>
      </c>
      <c r="E38" s="20" t="s">
        <v>1</v>
      </c>
      <c r="F38" s="20">
        <v>3</v>
      </c>
      <c r="G38" s="18">
        <v>452</v>
      </c>
      <c r="H38" s="19">
        <f t="shared" si="0"/>
        <v>1356</v>
      </c>
    </row>
    <row r="39" spans="1:8" ht="26">
      <c r="A39" s="15">
        <f t="shared" si="9"/>
        <v>11</v>
      </c>
      <c r="B39" s="16" t="s">
        <v>33</v>
      </c>
      <c r="C39" s="17" t="s">
        <v>33</v>
      </c>
      <c r="D39" s="15" t="s">
        <v>4</v>
      </c>
      <c r="E39" s="20" t="s">
        <v>1</v>
      </c>
      <c r="F39" s="20">
        <v>3</v>
      </c>
      <c r="G39" s="18">
        <v>492.4</v>
      </c>
      <c r="H39" s="19">
        <f t="shared" si="0"/>
        <v>1477.1999999999998</v>
      </c>
    </row>
    <row r="40" spans="1:8" ht="26">
      <c r="A40" s="15">
        <f t="shared" si="1"/>
        <v>12</v>
      </c>
      <c r="B40" s="16" t="s">
        <v>70</v>
      </c>
      <c r="C40" s="17" t="s">
        <v>34</v>
      </c>
      <c r="D40" s="15" t="s">
        <v>4</v>
      </c>
      <c r="E40" s="20" t="s">
        <v>1</v>
      </c>
      <c r="F40" s="20">
        <v>3</v>
      </c>
      <c r="G40" s="18">
        <v>800</v>
      </c>
      <c r="H40" s="19">
        <f t="shared" si="0"/>
        <v>2400</v>
      </c>
    </row>
    <row r="41" spans="1:8" ht="26">
      <c r="A41" s="15">
        <v>10</v>
      </c>
      <c r="B41" s="16" t="s">
        <v>71</v>
      </c>
      <c r="C41" s="17" t="s">
        <v>62</v>
      </c>
      <c r="D41" s="15" t="s">
        <v>4</v>
      </c>
      <c r="E41" s="20" t="s">
        <v>3</v>
      </c>
      <c r="F41" s="20">
        <v>100</v>
      </c>
      <c r="G41" s="18">
        <v>500</v>
      </c>
      <c r="H41" s="19">
        <f t="shared" si="0"/>
        <v>50000</v>
      </c>
    </row>
    <row r="42" spans="1:8" ht="26">
      <c r="A42" s="15">
        <f t="shared" ref="A42:A43" si="10">A41+1</f>
        <v>11</v>
      </c>
      <c r="B42" s="16" t="s">
        <v>35</v>
      </c>
      <c r="C42" s="17" t="s">
        <v>35</v>
      </c>
      <c r="D42" s="15" t="s">
        <v>4</v>
      </c>
      <c r="E42" s="20" t="s">
        <v>2</v>
      </c>
      <c r="F42" s="20">
        <v>2</v>
      </c>
      <c r="G42" s="18">
        <v>1850</v>
      </c>
      <c r="H42" s="19">
        <f t="shared" si="0"/>
        <v>3700</v>
      </c>
    </row>
    <row r="43" spans="1:8" ht="26">
      <c r="A43" s="15">
        <f t="shared" si="10"/>
        <v>12</v>
      </c>
      <c r="B43" s="16" t="s">
        <v>36</v>
      </c>
      <c r="C43" s="17" t="s">
        <v>36</v>
      </c>
      <c r="D43" s="15" t="s">
        <v>4</v>
      </c>
      <c r="E43" s="20" t="s">
        <v>2</v>
      </c>
      <c r="F43" s="20">
        <v>20</v>
      </c>
      <c r="G43" s="18">
        <v>450</v>
      </c>
      <c r="H43" s="19">
        <f t="shared" si="0"/>
        <v>9000</v>
      </c>
    </row>
    <row r="44" spans="1:8" ht="26">
      <c r="A44" s="15">
        <f t="shared" si="1"/>
        <v>13</v>
      </c>
      <c r="B44" s="16" t="s">
        <v>63</v>
      </c>
      <c r="C44" s="17" t="s">
        <v>63</v>
      </c>
      <c r="D44" s="15" t="s">
        <v>4</v>
      </c>
      <c r="E44" s="20" t="s">
        <v>1</v>
      </c>
      <c r="F44" s="20">
        <v>10</v>
      </c>
      <c r="G44" s="18">
        <v>1200</v>
      </c>
      <c r="H44" s="19">
        <f t="shared" si="0"/>
        <v>12000</v>
      </c>
    </row>
    <row r="45" spans="1:8" ht="31" customHeight="1">
      <c r="A45" s="15">
        <v>11</v>
      </c>
      <c r="B45" s="16" t="s">
        <v>64</v>
      </c>
      <c r="C45" s="16" t="s">
        <v>64</v>
      </c>
      <c r="D45" s="15" t="s">
        <v>4</v>
      </c>
      <c r="E45" s="20" t="s">
        <v>1</v>
      </c>
      <c r="F45" s="20">
        <v>20</v>
      </c>
      <c r="G45" s="18">
        <v>545</v>
      </c>
      <c r="H45" s="19">
        <f t="shared" si="0"/>
        <v>10900</v>
      </c>
    </row>
    <row r="46" spans="1:8" ht="39">
      <c r="A46" s="15">
        <f t="shared" ref="A46:A47" si="11">A45+1</f>
        <v>12</v>
      </c>
      <c r="B46" s="16" t="s">
        <v>72</v>
      </c>
      <c r="C46" s="16" t="s">
        <v>72</v>
      </c>
      <c r="D46" s="15" t="s">
        <v>4</v>
      </c>
      <c r="E46" s="20" t="s">
        <v>1</v>
      </c>
      <c r="F46" s="20">
        <v>10</v>
      </c>
      <c r="G46" s="18">
        <v>25113</v>
      </c>
      <c r="H46" s="19">
        <f t="shared" si="0"/>
        <v>251130</v>
      </c>
    </row>
    <row r="47" spans="1:8" ht="39">
      <c r="A47" s="15">
        <f t="shared" si="11"/>
        <v>13</v>
      </c>
      <c r="B47" s="16" t="s">
        <v>37</v>
      </c>
      <c r="C47" s="16" t="s">
        <v>37</v>
      </c>
      <c r="D47" s="15" t="s">
        <v>4</v>
      </c>
      <c r="E47" s="20" t="s">
        <v>1</v>
      </c>
      <c r="F47" s="20">
        <v>10</v>
      </c>
      <c r="G47" s="18">
        <v>17864</v>
      </c>
      <c r="H47" s="19">
        <f t="shared" si="0"/>
        <v>178640</v>
      </c>
    </row>
    <row r="48" spans="1:8">
      <c r="A48" s="20"/>
      <c r="B48" s="24" t="s">
        <v>46</v>
      </c>
      <c r="C48" s="25"/>
      <c r="D48" s="24"/>
      <c r="E48" s="26"/>
      <c r="F48" s="26"/>
      <c r="G48" s="26"/>
      <c r="H48" s="27">
        <f>SUM(H5:H47)</f>
        <v>5406893</v>
      </c>
    </row>
  </sheetData>
  <autoFilter ref="B3:B48" xr:uid="{00000000-0009-0000-0000-000000000000}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2019-10-10T04:47:10Z</cp:lastPrinted>
  <dcterms:created xsi:type="dcterms:W3CDTF">2006-09-16T00:00:00Z</dcterms:created>
  <dcterms:modified xsi:type="dcterms:W3CDTF">2019-10-10T05:01:48Z</dcterms:modified>
</cp:coreProperties>
</file>